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66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'Arkusz1'!$A$1:$I$66</definedName>
  </definedNames>
  <calcPr fullCalcOnLoad="1"/>
</workbook>
</file>

<file path=xl/sharedStrings.xml><?xml version="1.0" encoding="utf-8"?>
<sst xmlns="http://schemas.openxmlformats.org/spreadsheetml/2006/main" count="128" uniqueCount="114">
  <si>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</si>
  <si>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</si>
  <si>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</si>
  <si>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</si>
  <si>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</si>
  <si>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</si>
  <si>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</si>
  <si>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</si>
  <si>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</si>
  <si>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</si>
  <si>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</si>
  <si>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</si>
  <si>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</si>
  <si>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</si>
  <si>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</si>
  <si>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</si>
  <si>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</si>
  <si>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</si>
  <si>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</si>
  <si>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</si>
  <si>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</si>
  <si>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</si>
  <si>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</si>
  <si>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</si>
  <si>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</si>
  <si>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</si>
  <si>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</si>
  <si>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</si>
  <si>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</si>
  <si>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</si>
  <si>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</si>
  <si>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</si>
  <si>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</si>
  <si>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</si>
  <si>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</si>
  <si>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</si>
  <si>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</si>
  <si>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</si>
  <si>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</si>
  <si>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</si>
  <si>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</si>
  <si>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</si>
  <si>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</si>
  <si>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</si>
  <si>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</si>
  <si>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</si>
  <si>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</si>
  <si>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</si>
  <si>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</si>
  <si>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</si>
  <si>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</si>
  <si>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</si>
  <si>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</si>
  <si>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</si>
  <si>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</si>
  <si>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</si>
  <si>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</si>
  <si>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</si>
  <si>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</si>
  <si>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</si>
  <si>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</si>
  <si>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</si>
  <si>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</si>
  <si>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Poz. 1 jest sumą pozycji 1a+1b.</t>
  </si>
  <si>
    <t>Kwota wykazana w tej pozycji musi być zgodna z kwotą wykazaną w załączniku przedsięwzięć.</t>
  </si>
  <si>
    <t>W pozycji podaje się kwotę, o której mowa w art. 244 ufp.</t>
  </si>
  <si>
    <t>Poz. 17-18 są wypełniane tylko do roku 2013 włącznie.</t>
  </si>
  <si>
    <t>Poz. 2 nie musi być sumą podpozycji. Pozycja powinna zawierać też spłatę zobowiązań wymagalnych z lat ubiegłych stanowiących wydatki bieżące, o ile takie powstały</t>
  </si>
  <si>
    <t>W tej pozycji należy wykazać wynagrodzenie ze wszystkich tytułów, a nie tylko wynagrodzenia ze stosunku o pracę.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</si>
  <si>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</si>
  <si>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</si>
  <si>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Pozycja powinna zawierać też spłatę zobowiązań wymagalnych z lat ubiegłych stanowiących wydatki majątkowe, o ile takie powstały.</t>
  </si>
  <si>
    <t>Wszystkie kredyty i pożyczki oraz emitowane papiery wartościowe, z wyjątkiem art. 89 ust. 1 pkt 1 i 3 ufp.</t>
  </si>
  <si>
    <t>Wynik finansowy budżetu jest odmienną pozycją niż wynik budżetu w tradycyjnym rozumieniu (dochody- wydatki) gdyż do wyniku finansowego budżetu włączono także przychody i rozchody.</t>
  </si>
  <si>
    <t>Skrót sufp oznacza ustawę z dnia 30 czerwca 2005 r. o finansach publicznych (Dz.U. Nr 249. poz. 2104, z poźń. zm.).</t>
  </si>
  <si>
    <t>W pozycji tej pokazuje się wartość wynikającą z obliczeń przeprowadzonych dla lewej strony wzoru, określonego w art. 243 ufp.</t>
  </si>
  <si>
    <t>W pozycji tej pokazuje się wartość wynikającą z obliczeń przeprowadzonych dla prawej strony wzoru określonego w art. 243 ufp.</t>
  </si>
  <si>
    <t>W pozycji 16 należy wyliczyć lewą stronę wzoru z uwzględnieniem pozycji 14 i porównać z prawą stroną wzoru wyliczoną w poz. 15, co pozwoli określić czy został spełniony warunek art. 243 ufp</t>
  </si>
  <si>
    <t>W pozycjach 17 i 18 nie uwzględnia się zobowiązań związku współtworzonego przez jednostkę samorządu terytorialnego.</t>
  </si>
  <si>
    <t>Wartości przyjęte w wieloletniej prognozie finansowej i budżecie jednostki samorządu terytorialnego powinny być zgodne co najmniej w zakresie wyniku budżetu i związanych z nim kwot przychodów i rozchodów oraz długu jednostki samorządu terytorialnego. Ponadto uchwała budżetowa określa wydatki na realizowane przedsięwzięcia w wysokości umożliwiającej ich terminowe zakończenie</t>
  </si>
  <si>
    <t>W pozycji tej należy podać łączną kwotę długu na koniec roku budżetowego z wszystkich tytułów dłużnych i elementów wpływających na dług m.in. zobowiązania wymagalne, umorzenia pożyczek, zmiany kursowe. Natomiast w objaśnieniach należałoby wykazać m.in. kwotę umorzeń pożyczek otrzymanych przez JST, zmianę kwoty długu na skutek różnic kursowych.</t>
  </si>
  <si>
    <t>Wyszczególnienie</t>
  </si>
  <si>
    <t>Lp.</t>
  </si>
  <si>
    <t>2011 r.</t>
  </si>
  <si>
    <t>2012 r.</t>
  </si>
  <si>
    <t>2013 r.</t>
  </si>
  <si>
    <t xml:space="preserve">  -  ze sprzedaży majątku</t>
  </si>
  <si>
    <t xml:space="preserve">   - gwarancje i poręczenia podlegające wyłączeniu z 
    limitów spłaty zobowiązań z art. 243 ufp/169sufp</t>
  </si>
  <si>
    <t>d )</t>
  </si>
  <si>
    <t xml:space="preserve"> -  nadwyżka budżetowa z lat ubiegłych plus wolne środki, 
    zgodnie z art. 217 ufp, angażowane na pokrycie 
    deficytu budżetu roku bieżącego</t>
  </si>
  <si>
    <t>* kwoty w poz.: 1, 1a, 1c, 2, 2c, 2d, 7, 7a, 7b, 11, 13, 13a, 13b,14, 15 oraz 16-18 (komórki oznaczone kolorem niebieskim) należy wykazać w całym okresie, na który zaciągnięto oraz planuje się zaciągnąć zobowiązania</t>
  </si>
  <si>
    <t>Środki do dyspozycji (3+4+5) na  (7+8+9)</t>
  </si>
  <si>
    <r>
      <t xml:space="preserve">_________________________________________
        </t>
    </r>
    <r>
      <rPr>
        <i/>
        <sz val="12"/>
        <rFont val="Cambria"/>
        <family val="1"/>
      </rPr>
      <t>(pieczęć  j.s.t.)</t>
    </r>
  </si>
  <si>
    <r>
      <t>Dochody ogółem</t>
    </r>
    <r>
      <rPr>
        <b/>
        <vertAlign val="superscript"/>
        <sz val="12"/>
        <color indexed="8"/>
        <rFont val="Cambria"/>
        <family val="1"/>
      </rPr>
      <t>2)</t>
    </r>
    <r>
      <rPr>
        <b/>
        <sz val="12"/>
        <color indexed="8"/>
        <rFont val="Cambria"/>
        <family val="1"/>
      </rPr>
      <t>, z tego:</t>
    </r>
  </si>
  <si>
    <r>
      <t>Wydatki bieżące</t>
    </r>
    <r>
      <rPr>
        <b/>
        <vertAlign val="superscript"/>
        <sz val="12"/>
        <color indexed="8"/>
        <rFont val="Cambria"/>
        <family val="1"/>
      </rPr>
      <t>3)</t>
    </r>
    <r>
      <rPr>
        <b/>
        <sz val="12"/>
        <color indexed="8"/>
        <rFont val="Cambria"/>
        <family val="1"/>
      </rPr>
      <t xml:space="preserve"> (bez odsetek i prowizji od: kredytów i pożyczek oraz wyemitowanych papierów wartościowych),
w tym:</t>
    </r>
  </si>
  <si>
    <r>
      <t xml:space="preserve">  na wynagrodzenia i składki od nich naliczane</t>
    </r>
    <r>
      <rPr>
        <vertAlign val="superscript"/>
        <sz val="12"/>
        <color indexed="8"/>
        <rFont val="Cambria"/>
        <family val="1"/>
      </rPr>
      <t>4)</t>
    </r>
  </si>
  <si>
    <r>
      <t xml:space="preserve">  związane z funkcjonowaniem organów JST</t>
    </r>
    <r>
      <rPr>
        <vertAlign val="superscript"/>
        <sz val="12"/>
        <color indexed="8"/>
        <rFont val="Cambria"/>
        <family val="1"/>
      </rPr>
      <t>5)</t>
    </r>
  </si>
  <si>
    <r>
      <t xml:space="preserve">  wydatki bieżące objęte limitem art. 226 ust. 4 ufp</t>
    </r>
    <r>
      <rPr>
        <vertAlign val="superscript"/>
        <sz val="12"/>
        <color indexed="8"/>
        <rFont val="Cambria"/>
        <family val="1"/>
      </rPr>
      <t>6)</t>
    </r>
  </si>
  <si>
    <r>
      <t>Inne przychody niezwiązane z zaciągnięciem długu</t>
    </r>
    <r>
      <rPr>
        <b/>
        <vertAlign val="superscript"/>
        <sz val="12"/>
        <color indexed="8"/>
        <rFont val="Cambria"/>
        <family val="1"/>
      </rPr>
      <t>7)</t>
    </r>
  </si>
  <si>
    <r>
      <t>Wydatki majątkowe</t>
    </r>
    <r>
      <rPr>
        <b/>
        <vertAlign val="superscript"/>
        <sz val="12"/>
        <color indexed="8"/>
        <rFont val="Cambria"/>
        <family val="1"/>
      </rPr>
      <t>8)</t>
    </r>
    <r>
      <rPr>
        <b/>
        <sz val="12"/>
        <color indexed="8"/>
        <rFont val="Cambria"/>
        <family val="1"/>
      </rPr>
      <t>, w tym:</t>
    </r>
  </si>
  <si>
    <r>
      <t>Przychody (kredyty, pożyczki, emisje obligacji)</t>
    </r>
    <r>
      <rPr>
        <b/>
        <vertAlign val="superscript"/>
        <sz val="12"/>
        <color indexed="8"/>
        <rFont val="Cambria"/>
        <family val="1"/>
      </rPr>
      <t>9)</t>
    </r>
  </si>
  <si>
    <r>
      <t>Wynik finansowy budżetu (9-10+11)</t>
    </r>
    <r>
      <rPr>
        <b/>
        <vertAlign val="superscript"/>
        <sz val="12"/>
        <color indexed="8"/>
        <rFont val="Cambria"/>
        <family val="1"/>
      </rPr>
      <t>10)</t>
    </r>
  </si>
  <si>
    <r>
      <t>Kwota długu</t>
    </r>
    <r>
      <rPr>
        <b/>
        <vertAlign val="superscript"/>
        <sz val="12"/>
        <color indexed="8"/>
        <rFont val="Cambria"/>
        <family val="1"/>
      </rPr>
      <t>11)</t>
    </r>
    <r>
      <rPr>
        <b/>
        <sz val="12"/>
        <color indexed="8"/>
        <rFont val="Cambria"/>
        <family val="1"/>
      </rPr>
      <t>, w tym:</t>
    </r>
  </si>
  <si>
    <r>
      <t xml:space="preserve">  łączna kwota wyłączeń z art. 243 ust. 3 pkt 1 ufp oraz
  z art. 170 ust. 3 sufp</t>
    </r>
    <r>
      <rPr>
        <vertAlign val="superscript"/>
        <sz val="12"/>
        <color indexed="8"/>
        <rFont val="Cambria"/>
        <family val="1"/>
      </rPr>
      <t>12)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</si>
  <si>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2"/>
        <color indexed="8"/>
        <rFont val="Cambria"/>
        <family val="1"/>
      </rPr>
      <t>13)</t>
    </r>
  </si>
  <si>
    <r>
      <t>Planowana łączna kwota spłaty zobowiązań</t>
    </r>
    <r>
      <rPr>
        <b/>
        <vertAlign val="superscript"/>
        <sz val="12"/>
        <color indexed="8"/>
        <rFont val="Cambria"/>
        <family val="1"/>
      </rPr>
      <t>14)</t>
    </r>
  </si>
  <si>
    <r>
      <t xml:space="preserve">  maksymalny dopuszczalny wskaźnik spłaty z art. 243 ufp</t>
    </r>
    <r>
      <rPr>
        <vertAlign val="superscript"/>
        <sz val="12"/>
        <color indexed="8"/>
        <rFont val="Cambria"/>
        <family val="1"/>
      </rPr>
      <t>15)</t>
    </r>
  </si>
  <si>
    <r>
      <t xml:space="preserve">Spełnienie wskaźnika spłaty z art. 243 ufp po uwzględnieniu art. 244 ufp </t>
    </r>
    <r>
      <rPr>
        <b/>
        <vertAlign val="superscript"/>
        <sz val="12"/>
        <color indexed="8"/>
        <rFont val="Cambria"/>
        <family val="1"/>
      </rPr>
      <t>16)</t>
    </r>
  </si>
  <si>
    <r>
      <t>Planowana łączna kwota spłaty zobowiązań /dochody ogółem -max 15% z art. 169 sufp</t>
    </r>
    <r>
      <rPr>
        <b/>
        <vertAlign val="superscript"/>
        <sz val="12"/>
        <color indexed="8"/>
        <rFont val="Cambria"/>
        <family val="1"/>
      </rPr>
      <t>17)</t>
    </r>
  </si>
  <si>
    <r>
      <t>Zadłużenie/dochody ogółem (13 –13a):1) - max 60% z art. 170 sufp</t>
    </r>
    <r>
      <rPr>
        <b/>
        <vertAlign val="superscript"/>
        <sz val="12"/>
        <color indexed="8"/>
        <rFont val="Cambria"/>
        <family val="1"/>
      </rPr>
      <t>18)</t>
    </r>
  </si>
  <si>
    <r>
      <t xml:space="preserve">** powinna zostać spełniona zależność odnośnie lewej strony wzoru po uwzględnieniu poz. 14 w stosunku do prawej strony wzoru - </t>
    </r>
    <r>
      <rPr>
        <b/>
        <sz val="12"/>
        <rFont val="Cambria"/>
        <family val="1"/>
      </rPr>
      <t>niewłaściwe skreślić**</t>
    </r>
  </si>
  <si>
    <t>TAK</t>
  </si>
  <si>
    <r>
      <t>Wieloletnia prognoza finansowa</t>
    </r>
    <r>
      <rPr>
        <b/>
        <vertAlign val="superscript"/>
        <sz val="12"/>
        <rFont val="Cambria"/>
        <family val="1"/>
      </rPr>
      <t xml:space="preserve"> 1)</t>
    </r>
    <r>
      <rPr>
        <b/>
        <sz val="12"/>
        <rFont val="Cambria"/>
        <family val="1"/>
      </rPr>
      <t xml:space="preserve">
 Gminy KOZIELICE
na lata 2011 - 2017</t>
    </r>
  </si>
  <si>
    <t>Załącznik Nr 1 do Uchwały NR VIII/96/11 Rady Gminy Kozielice z dnia 29.12.1011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</si>
</sst>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b/>
      <sz val="12"/>
      <color indexed="8"/>
      <name val="Cambria"/>
      <family val="1"/>
    </font>
    <font>
      <b/>
      <vertAlign val="superscript"/>
      <sz val="12"/>
      <color indexed="8"/>
      <name val="Cambria"/>
      <family val="1"/>
    </font>
    <font>
      <vertAlign val="superscript"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vertAlign val="superscript"/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3" fillId="0" borderId="0" xfId="51" applyFont="1">
      <alignment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4" fontId="43" fillId="33" borderId="10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4" fontId="43" fillId="34" borderId="10" xfId="0" applyNumberFormat="1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4" fontId="43" fillId="34" borderId="11" xfId="0" applyNumberFormat="1" applyFont="1" applyFill="1" applyBorder="1" applyAlignment="1">
      <alignment vertical="top" wrapText="1"/>
    </xf>
    <xf numFmtId="0" fontId="44" fillId="0" borderId="12" xfId="0" applyFont="1" applyBorder="1" applyAlignment="1">
      <alignment horizontal="center" vertical="top" wrapText="1"/>
    </xf>
    <xf numFmtId="0" fontId="44" fillId="35" borderId="13" xfId="0" applyFont="1" applyFill="1" applyBorder="1" applyAlignment="1">
      <alignment vertical="center" wrapText="1"/>
    </xf>
    <xf numFmtId="4" fontId="43" fillId="35" borderId="13" xfId="0" applyNumberFormat="1" applyFont="1" applyFill="1" applyBorder="1" applyAlignment="1">
      <alignment vertical="center" wrapText="1"/>
    </xf>
    <xf numFmtId="0" fontId="44" fillId="34" borderId="14" xfId="0" applyFont="1" applyFill="1" applyBorder="1" applyAlignment="1">
      <alignment vertical="top" wrapText="1"/>
    </xf>
    <xf numFmtId="0" fontId="44" fillId="36" borderId="10" xfId="0" applyFont="1" applyFill="1" applyBorder="1" applyAlignment="1">
      <alignment vertical="top" wrapText="1"/>
    </xf>
    <xf numFmtId="4" fontId="43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4" fontId="43" fillId="0" borderId="0" xfId="0" applyNumberFormat="1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4" fontId="44" fillId="34" borderId="10" xfId="0" applyNumberFormat="1" applyFont="1" applyFill="1" applyBorder="1" applyAlignment="1">
      <alignment vertical="top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5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3" sqref="A3:D3"/>
    </sheetView>
  </sheetViews>
  <sheetFormatPr defaultColWidth="8.796875" defaultRowHeight="14.25"/>
  <cols>
    <col min="1" max="1" width="5.5" style="1" customWidth="1"/>
    <col min="2" max="2" width="50.69921875" style="0" customWidth="1"/>
    <col min="3" max="3" width="14.59765625" style="0" customWidth="1"/>
    <col min="4" max="4" width="13.5" style="0" customWidth="1"/>
    <col min="5" max="6" width="14.69921875" style="0" customWidth="1"/>
    <col min="7" max="7" width="15.5" style="0" customWidth="1"/>
    <col min="8" max="8" width="14.69921875" style="0" customWidth="1"/>
    <col min="9" max="9" width="14.5" style="0" customWidth="1"/>
  </cols>
  <sheetData>
    <row r="1" spans="1:9" ht="38.25" customHeight="1">
      <c r="A1" s="38" t="s">
        <v>92</v>
      </c>
      <c r="B1" s="38"/>
      <c r="C1" s="4"/>
      <c r="D1" s="4"/>
      <c r="E1" s="4"/>
      <c r="F1" s="4"/>
      <c r="G1" s="4"/>
      <c r="H1" s="4"/>
      <c r="I1" s="4"/>
    </row>
    <row r="2" spans="1:9" ht="71.25" customHeight="1">
      <c r="A2" s="5"/>
      <c r="B2" s="6"/>
      <c r="C2" s="36" t="s">
        <v>113</v>
      </c>
      <c r="D2" s="36"/>
      <c r="E2" s="4"/>
      <c r="F2" s="4"/>
      <c r="G2" s="4"/>
      <c r="H2" s="4"/>
      <c r="I2" s="4"/>
    </row>
    <row r="3" spans="1:9" ht="90" customHeight="1">
      <c r="A3" s="37" t="s">
        <v>112</v>
      </c>
      <c r="B3" s="37"/>
      <c r="C3" s="37"/>
      <c r="D3" s="37"/>
      <c r="E3" s="4"/>
      <c r="F3" s="4"/>
      <c r="G3" s="4"/>
      <c r="H3" s="4"/>
      <c r="I3" s="4"/>
    </row>
    <row r="4" spans="1:9" ht="15.75">
      <c r="A4" s="5"/>
      <c r="B4" s="4"/>
      <c r="C4" s="4"/>
      <c r="D4" s="4"/>
      <c r="E4" s="4"/>
      <c r="F4" s="4"/>
      <c r="G4" s="4"/>
      <c r="H4" s="4"/>
      <c r="I4" s="4"/>
    </row>
    <row r="5" spans="1:9" ht="15.75">
      <c r="A5" s="7" t="s">
        <v>82</v>
      </c>
      <c r="B5" s="7" t="s">
        <v>81</v>
      </c>
      <c r="C5" s="8" t="s">
        <v>83</v>
      </c>
      <c r="D5" s="7" t="s">
        <v>84</v>
      </c>
      <c r="E5" s="7" t="s">
        <v>85</v>
      </c>
      <c r="F5" s="7">
        <v>2014</v>
      </c>
      <c r="G5" s="7">
        <v>2015</v>
      </c>
      <c r="H5" s="7">
        <v>2016</v>
      </c>
      <c r="I5" s="8">
        <v>2017</v>
      </c>
    </row>
    <row r="6" spans="1:9" s="2" customFormat="1" ht="27" customHeight="1">
      <c r="A6" s="9" t="s">
        <v>36</v>
      </c>
      <c r="B6" s="10" t="s">
        <v>93</v>
      </c>
      <c r="C6" s="11">
        <f>SUM(C7:C8)</f>
        <v>9743889.51</v>
      </c>
      <c r="D6" s="11">
        <v>10872038</v>
      </c>
      <c r="E6" s="11">
        <f>SUM(E7:E8)</f>
        <v>11500000</v>
      </c>
      <c r="F6" s="11">
        <f>F7+F8</f>
        <v>11000000</v>
      </c>
      <c r="G6" s="11">
        <f>G7+G8</f>
        <v>11500000</v>
      </c>
      <c r="H6" s="11">
        <f>H7+H8</f>
        <v>12000000</v>
      </c>
      <c r="I6" s="11">
        <f>SUM(I7:I8)</f>
        <v>12000000</v>
      </c>
    </row>
    <row r="7" spans="1:9" s="2" customFormat="1" ht="25.5" customHeight="1">
      <c r="A7" s="12" t="s">
        <v>18</v>
      </c>
      <c r="B7" s="13" t="s">
        <v>13</v>
      </c>
      <c r="C7" s="11">
        <v>9549389.51</v>
      </c>
      <c r="D7" s="11">
        <v>10672038</v>
      </c>
      <c r="E7" s="11">
        <v>11300000</v>
      </c>
      <c r="F7" s="11">
        <v>10850000</v>
      </c>
      <c r="G7" s="11">
        <v>11500000</v>
      </c>
      <c r="H7" s="11">
        <v>12000000</v>
      </c>
      <c r="I7" s="11">
        <v>12000000</v>
      </c>
    </row>
    <row r="8" spans="1:9" s="2" customFormat="1" ht="26.25" customHeight="1">
      <c r="A8" s="12" t="s">
        <v>19</v>
      </c>
      <c r="B8" s="14" t="s">
        <v>14</v>
      </c>
      <c r="C8" s="15">
        <v>194500</v>
      </c>
      <c r="D8" s="15">
        <v>200000</v>
      </c>
      <c r="E8" s="15">
        <v>200000</v>
      </c>
      <c r="F8" s="15">
        <v>150000</v>
      </c>
      <c r="G8" s="15">
        <v>0</v>
      </c>
      <c r="H8" s="15">
        <v>0</v>
      </c>
      <c r="I8" s="15">
        <v>0</v>
      </c>
    </row>
    <row r="9" spans="1:9" s="2" customFormat="1" ht="24.75" customHeight="1">
      <c r="A9" s="12"/>
      <c r="B9" s="14" t="s">
        <v>86</v>
      </c>
      <c r="C9" s="11">
        <v>100000</v>
      </c>
      <c r="D9" s="11">
        <v>200000</v>
      </c>
      <c r="E9" s="11">
        <v>200000</v>
      </c>
      <c r="F9" s="11">
        <v>150000</v>
      </c>
      <c r="G9" s="11">
        <v>0</v>
      </c>
      <c r="H9" s="11">
        <v>0</v>
      </c>
      <c r="I9" s="11">
        <v>0</v>
      </c>
    </row>
    <row r="10" spans="1:9" s="2" customFormat="1" ht="68.25" customHeight="1">
      <c r="A10" s="9" t="s">
        <v>37</v>
      </c>
      <c r="B10" s="10" t="s">
        <v>94</v>
      </c>
      <c r="C10" s="11">
        <v>9245160.98</v>
      </c>
      <c r="D10" s="11">
        <v>8203145</v>
      </c>
      <c r="E10" s="11">
        <v>9000000</v>
      </c>
      <c r="F10" s="11">
        <v>8500000</v>
      </c>
      <c r="G10" s="11">
        <v>9000000</v>
      </c>
      <c r="H10" s="11">
        <v>9500000</v>
      </c>
      <c r="I10" s="11">
        <v>9800000</v>
      </c>
    </row>
    <row r="11" spans="1:9" s="2" customFormat="1" ht="27" customHeight="1">
      <c r="A11" s="12" t="s">
        <v>18</v>
      </c>
      <c r="B11" s="14" t="s">
        <v>95</v>
      </c>
      <c r="C11" s="15">
        <v>2042100</v>
      </c>
      <c r="D11" s="15">
        <v>2103300</v>
      </c>
      <c r="E11" s="15">
        <v>2166460</v>
      </c>
      <c r="F11" s="15">
        <v>2231450</v>
      </c>
      <c r="G11" s="15">
        <v>2342500</v>
      </c>
      <c r="H11" s="15">
        <v>2459000</v>
      </c>
      <c r="I11" s="15">
        <v>2582000</v>
      </c>
    </row>
    <row r="12" spans="1:9" s="2" customFormat="1" ht="27" customHeight="1">
      <c r="A12" s="12" t="s">
        <v>19</v>
      </c>
      <c r="B12" s="14" t="s">
        <v>96</v>
      </c>
      <c r="C12" s="15">
        <v>255200</v>
      </c>
      <c r="D12" s="15">
        <v>262850</v>
      </c>
      <c r="E12" s="15">
        <v>270735</v>
      </c>
      <c r="F12" s="15">
        <v>278850</v>
      </c>
      <c r="G12" s="15">
        <v>285000</v>
      </c>
      <c r="H12" s="15">
        <v>299000</v>
      </c>
      <c r="I12" s="15">
        <v>314000</v>
      </c>
    </row>
    <row r="13" spans="1:9" s="2" customFormat="1" ht="26.25" customHeight="1">
      <c r="A13" s="12" t="s">
        <v>20</v>
      </c>
      <c r="B13" s="14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2" customFormat="1" ht="31.5">
      <c r="A14" s="12"/>
      <c r="B14" s="14" t="s">
        <v>87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2" customFormat="1" ht="32.25" customHeight="1">
      <c r="A15" s="12" t="s">
        <v>88</v>
      </c>
      <c r="B15" s="14" t="s">
        <v>97</v>
      </c>
      <c r="C15" s="15">
        <v>628394.26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s="2" customFormat="1" ht="31.5">
      <c r="A16" s="9" t="s">
        <v>38</v>
      </c>
      <c r="B16" s="16" t="s">
        <v>0</v>
      </c>
      <c r="C16" s="17">
        <f>C6-C10</f>
        <v>498728.52999999933</v>
      </c>
      <c r="D16" s="17">
        <f>D6-D10</f>
        <v>2668893</v>
      </c>
      <c r="E16" s="17">
        <f>E6-E10</f>
        <v>2500000</v>
      </c>
      <c r="F16" s="17">
        <f>F6-F10</f>
        <v>2500000</v>
      </c>
      <c r="G16" s="17">
        <f>G6-G10</f>
        <v>2500000</v>
      </c>
      <c r="H16" s="17">
        <f>H6-H10</f>
        <v>2500000</v>
      </c>
      <c r="I16" s="17">
        <f>I6-I10</f>
        <v>2200000</v>
      </c>
    </row>
    <row r="17" spans="1:9" s="2" customFormat="1" ht="31.5">
      <c r="A17" s="9" t="s">
        <v>39</v>
      </c>
      <c r="B17" s="16" t="s">
        <v>1</v>
      </c>
      <c r="C17" s="17">
        <v>444150.27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s="2" customFormat="1" ht="63">
      <c r="A18" s="12"/>
      <c r="B18" s="14" t="s">
        <v>89</v>
      </c>
      <c r="C18" s="15">
        <v>444150.27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s="2" customFormat="1" ht="34.5" thickBot="1">
      <c r="A19" s="9" t="s">
        <v>34</v>
      </c>
      <c r="B19" s="18" t="s">
        <v>98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s="2" customFormat="1" ht="30" customHeight="1" thickBot="1">
      <c r="A20" s="20" t="s">
        <v>35</v>
      </c>
      <c r="B20" s="21" t="s">
        <v>91</v>
      </c>
      <c r="C20" s="22">
        <f>C16+C17+C19</f>
        <v>942878.7999999993</v>
      </c>
      <c r="D20" s="22">
        <f aca="true" t="shared" si="0" ref="D20:I20">D16+D17+D19</f>
        <v>2668893</v>
      </c>
      <c r="E20" s="22">
        <f t="shared" si="0"/>
        <v>2500000</v>
      </c>
      <c r="F20" s="22">
        <f>F16+F17+F19</f>
        <v>2500000</v>
      </c>
      <c r="G20" s="22">
        <f>G16+G17+G19</f>
        <v>2500000</v>
      </c>
      <c r="H20" s="22">
        <f>H16+H17+H19</f>
        <v>2500000</v>
      </c>
      <c r="I20" s="22">
        <f t="shared" si="0"/>
        <v>2200000</v>
      </c>
    </row>
    <row r="21" spans="1:9" s="2" customFormat="1" ht="30" customHeight="1">
      <c r="A21" s="9" t="s">
        <v>40</v>
      </c>
      <c r="B21" s="23" t="s">
        <v>2</v>
      </c>
      <c r="C21" s="11">
        <f>SUM(C22:C23)</f>
        <v>23000</v>
      </c>
      <c r="D21" s="11">
        <f>D22+D23</f>
        <v>1152393</v>
      </c>
      <c r="E21" s="11">
        <f>E22+E23</f>
        <v>925590</v>
      </c>
      <c r="F21" s="11">
        <f>F22+F23</f>
        <v>179000</v>
      </c>
      <c r="G21" s="11">
        <f>G22+G23</f>
        <v>179000</v>
      </c>
      <c r="H21" s="11">
        <f>H22+H23</f>
        <v>158000</v>
      </c>
      <c r="I21" s="11">
        <f>SUM(I22:I23)</f>
        <v>146000</v>
      </c>
    </row>
    <row r="22" spans="1:9" s="2" customFormat="1" ht="47.25">
      <c r="A22" s="12" t="s">
        <v>18</v>
      </c>
      <c r="B22" s="14" t="s">
        <v>61</v>
      </c>
      <c r="C22" s="11"/>
      <c r="D22" s="11">
        <v>1080198</v>
      </c>
      <c r="E22" s="11">
        <v>859590</v>
      </c>
      <c r="F22" s="11">
        <v>134000</v>
      </c>
      <c r="G22" s="11">
        <v>134000</v>
      </c>
      <c r="H22" s="11">
        <v>134000</v>
      </c>
      <c r="I22" s="11">
        <v>134000</v>
      </c>
    </row>
    <row r="23" spans="1:9" s="2" customFormat="1" ht="27.75" customHeight="1">
      <c r="A23" s="12" t="s">
        <v>19</v>
      </c>
      <c r="B23" s="14" t="s">
        <v>16</v>
      </c>
      <c r="C23" s="11">
        <v>23000</v>
      </c>
      <c r="D23" s="11">
        <v>72195</v>
      </c>
      <c r="E23" s="11">
        <v>66000</v>
      </c>
      <c r="F23" s="11">
        <v>45000</v>
      </c>
      <c r="G23" s="11">
        <v>45000</v>
      </c>
      <c r="H23" s="11">
        <v>24000</v>
      </c>
      <c r="I23" s="11">
        <v>12000</v>
      </c>
    </row>
    <row r="24" spans="1:9" s="2" customFormat="1" ht="31.5">
      <c r="A24" s="9" t="s">
        <v>41</v>
      </c>
      <c r="B24" s="16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s="2" customFormat="1" ht="24.75" customHeight="1">
      <c r="A25" s="9" t="s">
        <v>42</v>
      </c>
      <c r="B25" s="16" t="s">
        <v>4</v>
      </c>
      <c r="C25" s="33">
        <f>C20-C21-C24</f>
        <v>919878.7999999993</v>
      </c>
      <c r="D25" s="33">
        <f aca="true" t="shared" si="1" ref="D25:I25">D20-D21-D24</f>
        <v>1516500</v>
      </c>
      <c r="E25" s="33">
        <f t="shared" si="1"/>
        <v>1574410</v>
      </c>
      <c r="F25" s="33">
        <f>F20-F21-F24</f>
        <v>2321000</v>
      </c>
      <c r="G25" s="33">
        <f>G20-G21-G24</f>
        <v>2321000</v>
      </c>
      <c r="H25" s="33">
        <f>H20-H21</f>
        <v>2342000</v>
      </c>
      <c r="I25" s="33">
        <f t="shared" si="1"/>
        <v>2054000</v>
      </c>
    </row>
    <row r="26" spans="1:9" s="2" customFormat="1" ht="28.5" customHeight="1">
      <c r="A26" s="9" t="s">
        <v>21</v>
      </c>
      <c r="B26" s="24" t="s">
        <v>99</v>
      </c>
      <c r="C26" s="25">
        <v>3493474</v>
      </c>
      <c r="D26" s="25">
        <v>1516500</v>
      </c>
      <c r="E26" s="25">
        <v>1574410</v>
      </c>
      <c r="F26" s="25">
        <v>2321000</v>
      </c>
      <c r="G26" s="25">
        <v>2321000</v>
      </c>
      <c r="H26" s="25">
        <v>2342000</v>
      </c>
      <c r="I26" s="25">
        <v>2054000</v>
      </c>
    </row>
    <row r="27" spans="1:9" s="2" customFormat="1" ht="30.75" customHeight="1">
      <c r="A27" s="12" t="s">
        <v>22</v>
      </c>
      <c r="B27" s="26" t="s">
        <v>17</v>
      </c>
      <c r="C27" s="25">
        <v>3420542</v>
      </c>
      <c r="D27" s="25">
        <v>1516500</v>
      </c>
      <c r="E27" s="25">
        <v>1574410</v>
      </c>
      <c r="F27" s="25">
        <v>2321000</v>
      </c>
      <c r="G27" s="25">
        <v>2321000</v>
      </c>
      <c r="H27" s="25">
        <v>2342000</v>
      </c>
      <c r="I27" s="25">
        <v>2054000</v>
      </c>
    </row>
    <row r="28" spans="1:9" s="2" customFormat="1" ht="26.25" customHeight="1">
      <c r="A28" s="9" t="s">
        <v>23</v>
      </c>
      <c r="B28" s="24" t="s">
        <v>100</v>
      </c>
      <c r="C28" s="11">
        <v>2573595.2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2" customFormat="1" ht="27.75" customHeight="1">
      <c r="A29" s="9" t="s">
        <v>24</v>
      </c>
      <c r="B29" s="10" t="s">
        <v>101</v>
      </c>
      <c r="C29" s="15">
        <f>C25-C26+C28</f>
        <v>0</v>
      </c>
      <c r="D29" s="15">
        <f>D25-D26+D28</f>
        <v>0</v>
      </c>
      <c r="E29" s="15">
        <f>E25-E26+E28</f>
        <v>0</v>
      </c>
      <c r="F29" s="15">
        <f>F25-F26+F28</f>
        <v>0</v>
      </c>
      <c r="G29" s="15">
        <f>G25-G26+G28</f>
        <v>0</v>
      </c>
      <c r="H29" s="15">
        <v>0</v>
      </c>
      <c r="I29" s="15">
        <f>I25-I26+I28</f>
        <v>0</v>
      </c>
    </row>
    <row r="30" spans="1:9" s="2" customFormat="1" ht="15.75">
      <c r="A30" s="27" t="s">
        <v>5</v>
      </c>
      <c r="B30" s="28" t="s">
        <v>5</v>
      </c>
      <c r="C30" s="29"/>
      <c r="D30" s="29"/>
      <c r="E30" s="29"/>
      <c r="F30" s="29"/>
      <c r="G30" s="29"/>
      <c r="H30" s="29"/>
      <c r="I30" s="29"/>
    </row>
    <row r="31" spans="1:9" s="2" customFormat="1" ht="29.25" customHeight="1">
      <c r="A31" s="9" t="s">
        <v>25</v>
      </c>
      <c r="B31" s="10" t="s">
        <v>102</v>
      </c>
      <c r="C31" s="11">
        <v>2573595.2</v>
      </c>
      <c r="D31" s="11">
        <v>1395590</v>
      </c>
      <c r="E31" s="11">
        <v>536000</v>
      </c>
      <c r="F31" s="11">
        <v>402000</v>
      </c>
      <c r="G31" s="11">
        <v>268000</v>
      </c>
      <c r="H31" s="11">
        <v>134000</v>
      </c>
      <c r="I31" s="11">
        <v>0</v>
      </c>
    </row>
    <row r="32" spans="1:9" s="2" customFormat="1" ht="33.75">
      <c r="A32" s="12" t="s">
        <v>18</v>
      </c>
      <c r="B32" s="14" t="s">
        <v>103</v>
      </c>
      <c r="C32" s="11"/>
      <c r="D32" s="11"/>
      <c r="E32" s="11"/>
      <c r="F32" s="11"/>
      <c r="G32" s="11"/>
      <c r="H32" s="11"/>
      <c r="I32" s="11"/>
    </row>
    <row r="33" spans="1:9" s="2" customFormat="1" ht="47.25">
      <c r="A33" s="12" t="s">
        <v>19</v>
      </c>
      <c r="B33" s="14" t="s">
        <v>62</v>
      </c>
      <c r="C33" s="11"/>
      <c r="D33" s="11"/>
      <c r="E33" s="11"/>
      <c r="F33" s="11"/>
      <c r="G33" s="11"/>
      <c r="H33" s="11"/>
      <c r="I33" s="11"/>
    </row>
    <row r="34" spans="1:9" s="2" customFormat="1" ht="65.25">
      <c r="A34" s="9" t="s">
        <v>6</v>
      </c>
      <c r="B34" s="10" t="s">
        <v>104</v>
      </c>
      <c r="C34" s="11"/>
      <c r="D34" s="11"/>
      <c r="E34" s="11"/>
      <c r="F34" s="11"/>
      <c r="G34" s="11"/>
      <c r="H34" s="11"/>
      <c r="I34" s="11"/>
    </row>
    <row r="35" spans="1:9" s="2" customFormat="1" ht="26.25" customHeight="1">
      <c r="A35" s="9" t="s">
        <v>7</v>
      </c>
      <c r="B35" s="10" t="s">
        <v>105</v>
      </c>
      <c r="C35" s="11">
        <v>1.78</v>
      </c>
      <c r="D35" s="11">
        <v>10.59</v>
      </c>
      <c r="E35" s="11">
        <v>8.04</v>
      </c>
      <c r="F35" s="11">
        <v>1.62</v>
      </c>
      <c r="G35" s="11">
        <v>1.55</v>
      </c>
      <c r="H35" s="11">
        <v>1.31</v>
      </c>
      <c r="I35" s="11">
        <v>1.21</v>
      </c>
    </row>
    <row r="36" spans="1:9" s="2" customFormat="1" ht="45" customHeight="1">
      <c r="A36" s="12" t="s">
        <v>18</v>
      </c>
      <c r="B36" s="14" t="s">
        <v>106</v>
      </c>
      <c r="C36" s="11">
        <v>16.89</v>
      </c>
      <c r="D36" s="11">
        <v>18.5</v>
      </c>
      <c r="E36" s="11">
        <v>19.7</v>
      </c>
      <c r="F36" s="11">
        <v>18.38</v>
      </c>
      <c r="G36" s="11">
        <v>22.7</v>
      </c>
      <c r="H36" s="11">
        <v>22.06</v>
      </c>
      <c r="I36" s="11">
        <v>23.15</v>
      </c>
    </row>
    <row r="37" spans="1:9" s="2" customFormat="1" ht="51" customHeight="1">
      <c r="A37" s="9" t="s">
        <v>26</v>
      </c>
      <c r="B37" s="10" t="s">
        <v>107</v>
      </c>
      <c r="C37" s="34" t="s">
        <v>111</v>
      </c>
      <c r="D37" s="34" t="s">
        <v>111</v>
      </c>
      <c r="E37" s="35" t="s">
        <v>111</v>
      </c>
      <c r="F37" s="35" t="s">
        <v>111</v>
      </c>
      <c r="G37" s="35" t="s">
        <v>111</v>
      </c>
      <c r="H37" s="35" t="s">
        <v>111</v>
      </c>
      <c r="I37" s="35" t="s">
        <v>111</v>
      </c>
    </row>
    <row r="38" spans="1:9" s="2" customFormat="1" ht="33.75">
      <c r="A38" s="9" t="s">
        <v>27</v>
      </c>
      <c r="B38" s="10" t="s">
        <v>108</v>
      </c>
      <c r="C38" s="15">
        <v>1.88</v>
      </c>
      <c r="D38" s="15">
        <v>10.59</v>
      </c>
      <c r="E38" s="15">
        <v>8.04</v>
      </c>
      <c r="F38" s="15">
        <v>1.62</v>
      </c>
      <c r="G38" s="15"/>
      <c r="H38" s="15"/>
      <c r="I38" s="15"/>
    </row>
    <row r="39" spans="1:9" s="2" customFormat="1" ht="33.75">
      <c r="A39" s="9" t="s">
        <v>28</v>
      </c>
      <c r="B39" s="10" t="s">
        <v>109</v>
      </c>
      <c r="C39" s="15">
        <v>27.25</v>
      </c>
      <c r="D39" s="15">
        <v>12.84</v>
      </c>
      <c r="E39" s="15">
        <v>4.66</v>
      </c>
      <c r="F39" s="15">
        <v>3.65</v>
      </c>
      <c r="G39" s="15"/>
      <c r="H39" s="15"/>
      <c r="I39" s="15"/>
    </row>
    <row r="40" spans="1:9" s="2" customFormat="1" ht="27.75" customHeight="1">
      <c r="A40" s="9" t="s">
        <v>29</v>
      </c>
      <c r="B40" s="10" t="s">
        <v>8</v>
      </c>
      <c r="C40" s="15">
        <f>C10+C23</f>
        <v>9268160.98</v>
      </c>
      <c r="D40" s="15">
        <f aca="true" t="shared" si="2" ref="D40:I40">D10+D23</f>
        <v>8275340</v>
      </c>
      <c r="E40" s="15">
        <f t="shared" si="2"/>
        <v>9066000</v>
      </c>
      <c r="F40" s="15">
        <f>F10+F23</f>
        <v>8545000</v>
      </c>
      <c r="G40" s="15">
        <f>G10+G23</f>
        <v>9045000</v>
      </c>
      <c r="H40" s="15">
        <f>H10+H23</f>
        <v>9524000</v>
      </c>
      <c r="I40" s="15">
        <f t="shared" si="2"/>
        <v>9812000</v>
      </c>
    </row>
    <row r="41" spans="1:9" s="2" customFormat="1" ht="36" customHeight="1">
      <c r="A41" s="9" t="s">
        <v>30</v>
      </c>
      <c r="B41" s="10" t="s">
        <v>9</v>
      </c>
      <c r="C41" s="15">
        <f>C40+C26</f>
        <v>12761634.98</v>
      </c>
      <c r="D41" s="15">
        <f aca="true" t="shared" si="3" ref="D41:I41">D26+D40</f>
        <v>9791840</v>
      </c>
      <c r="E41" s="15">
        <f t="shared" si="3"/>
        <v>10640410</v>
      </c>
      <c r="F41" s="15">
        <f>F26+F40</f>
        <v>10866000</v>
      </c>
      <c r="G41" s="15">
        <f>G26+G40</f>
        <v>11366000</v>
      </c>
      <c r="H41" s="15">
        <f>H26+H40</f>
        <v>11866000</v>
      </c>
      <c r="I41" s="15">
        <f t="shared" si="3"/>
        <v>11866000</v>
      </c>
    </row>
    <row r="42" spans="1:9" s="2" customFormat="1" ht="24.75" customHeight="1">
      <c r="A42" s="9" t="s">
        <v>31</v>
      </c>
      <c r="B42" s="10" t="s">
        <v>10</v>
      </c>
      <c r="C42" s="15">
        <f>C6-C41</f>
        <v>-3017745.4700000007</v>
      </c>
      <c r="D42" s="15">
        <f aca="true" t="shared" si="4" ref="D42:I42">D6-D41</f>
        <v>1080198</v>
      </c>
      <c r="E42" s="15">
        <f t="shared" si="4"/>
        <v>859590</v>
      </c>
      <c r="F42" s="15">
        <f>F6-F41</f>
        <v>134000</v>
      </c>
      <c r="G42" s="15">
        <f>G6-G41</f>
        <v>134000</v>
      </c>
      <c r="H42" s="15">
        <f>H6-H41</f>
        <v>134000</v>
      </c>
      <c r="I42" s="15">
        <f t="shared" si="4"/>
        <v>134000</v>
      </c>
    </row>
    <row r="43" spans="1:9" s="2" customFormat="1" ht="30" customHeight="1">
      <c r="A43" s="9" t="s">
        <v>32</v>
      </c>
      <c r="B43" s="10" t="s">
        <v>11</v>
      </c>
      <c r="C43" s="15">
        <v>3017745.47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1:9" s="2" customFormat="1" ht="26.25" customHeight="1">
      <c r="A44" s="9" t="s">
        <v>33</v>
      </c>
      <c r="B44" s="10" t="s">
        <v>12</v>
      </c>
      <c r="C44" s="15">
        <f>C22+C24</f>
        <v>0</v>
      </c>
      <c r="D44" s="15">
        <f aca="true" t="shared" si="5" ref="D44:I44">D22+D24</f>
        <v>1080198</v>
      </c>
      <c r="E44" s="15">
        <f t="shared" si="5"/>
        <v>859590</v>
      </c>
      <c r="F44" s="15">
        <f>F22+F24</f>
        <v>134000</v>
      </c>
      <c r="G44" s="15">
        <f>G22+G24</f>
        <v>134000</v>
      </c>
      <c r="H44" s="15">
        <f>H22+H24</f>
        <v>134000</v>
      </c>
      <c r="I44" s="15">
        <f t="shared" si="5"/>
        <v>134000</v>
      </c>
    </row>
    <row r="45" spans="1:9" ht="15.75">
      <c r="A45" s="5"/>
      <c r="B45" s="4"/>
      <c r="C45" s="4"/>
      <c r="D45" s="4"/>
      <c r="E45" s="4"/>
      <c r="F45" s="4"/>
      <c r="G45" s="4"/>
      <c r="H45" s="4"/>
      <c r="I45" s="4"/>
    </row>
    <row r="46" spans="1:9" s="2" customFormat="1" ht="42.75" customHeight="1">
      <c r="A46" s="30" t="s">
        <v>43</v>
      </c>
      <c r="B46" s="36" t="s">
        <v>79</v>
      </c>
      <c r="C46" s="36"/>
      <c r="D46" s="36"/>
      <c r="E46" s="36"/>
      <c r="F46" s="36"/>
      <c r="G46" s="36"/>
      <c r="H46" s="36"/>
      <c r="I46" s="36"/>
    </row>
    <row r="47" spans="1:9" s="2" customFormat="1" ht="18">
      <c r="A47" s="30" t="s">
        <v>44</v>
      </c>
      <c r="B47" s="36" t="s">
        <v>63</v>
      </c>
      <c r="C47" s="36"/>
      <c r="D47" s="36"/>
      <c r="E47" s="36"/>
      <c r="F47" s="36"/>
      <c r="G47" s="36"/>
      <c r="H47" s="36"/>
      <c r="I47" s="36"/>
    </row>
    <row r="48" spans="1:9" s="2" customFormat="1" ht="15.75" customHeight="1">
      <c r="A48" s="30" t="s">
        <v>45</v>
      </c>
      <c r="B48" s="36" t="s">
        <v>67</v>
      </c>
      <c r="C48" s="36"/>
      <c r="D48" s="36"/>
      <c r="E48" s="36"/>
      <c r="F48" s="36"/>
      <c r="G48" s="36"/>
      <c r="H48" s="36"/>
      <c r="I48" s="36"/>
    </row>
    <row r="49" spans="1:9" s="2" customFormat="1" ht="18">
      <c r="A49" s="30" t="s">
        <v>46</v>
      </c>
      <c r="B49" s="36" t="s">
        <v>68</v>
      </c>
      <c r="C49" s="36"/>
      <c r="D49" s="36"/>
      <c r="E49" s="36"/>
      <c r="F49" s="36"/>
      <c r="G49" s="36"/>
      <c r="H49" s="36"/>
      <c r="I49" s="36"/>
    </row>
    <row r="50" spans="1:9" s="2" customFormat="1" ht="18">
      <c r="A50" s="30" t="s">
        <v>47</v>
      </c>
      <c r="B50" s="36" t="s">
        <v>69</v>
      </c>
      <c r="C50" s="36"/>
      <c r="D50" s="36"/>
      <c r="E50" s="36"/>
      <c r="F50" s="36"/>
      <c r="G50" s="36"/>
      <c r="H50" s="36"/>
      <c r="I50" s="36"/>
    </row>
    <row r="51" spans="1:9" s="2" customFormat="1" ht="18">
      <c r="A51" s="30" t="s">
        <v>48</v>
      </c>
      <c r="B51" s="36" t="s">
        <v>64</v>
      </c>
      <c r="C51" s="36"/>
      <c r="D51" s="36"/>
      <c r="E51" s="36"/>
      <c r="F51" s="36"/>
      <c r="G51" s="36"/>
      <c r="H51" s="36"/>
      <c r="I51" s="36"/>
    </row>
    <row r="52" spans="1:9" s="2" customFormat="1" ht="18">
      <c r="A52" s="30" t="s">
        <v>49</v>
      </c>
      <c r="B52" s="36" t="s">
        <v>70</v>
      </c>
      <c r="C52" s="36"/>
      <c r="D52" s="36"/>
      <c r="E52" s="36"/>
      <c r="F52" s="36"/>
      <c r="G52" s="36"/>
      <c r="H52" s="36"/>
      <c r="I52" s="36"/>
    </row>
    <row r="53" spans="1:9" s="2" customFormat="1" ht="18">
      <c r="A53" s="30" t="s">
        <v>50</v>
      </c>
      <c r="B53" s="36" t="s">
        <v>71</v>
      </c>
      <c r="C53" s="36"/>
      <c r="D53" s="36"/>
      <c r="E53" s="36"/>
      <c r="F53" s="36"/>
      <c r="G53" s="36"/>
      <c r="H53" s="36"/>
      <c r="I53" s="36"/>
    </row>
    <row r="54" spans="1:9" s="2" customFormat="1" ht="18">
      <c r="A54" s="30" t="s">
        <v>51</v>
      </c>
      <c r="B54" s="36" t="s">
        <v>72</v>
      </c>
      <c r="C54" s="36"/>
      <c r="D54" s="36"/>
      <c r="E54" s="36"/>
      <c r="F54" s="36"/>
      <c r="G54" s="36"/>
      <c r="H54" s="36"/>
      <c r="I54" s="36"/>
    </row>
    <row r="55" spans="1:9" s="2" customFormat="1" ht="31.5" customHeight="1">
      <c r="A55" s="30" t="s">
        <v>52</v>
      </c>
      <c r="B55" s="36" t="s">
        <v>73</v>
      </c>
      <c r="C55" s="36"/>
      <c r="D55" s="36"/>
      <c r="E55" s="36"/>
      <c r="F55" s="36"/>
      <c r="G55" s="36"/>
      <c r="H55" s="36"/>
      <c r="I55" s="36"/>
    </row>
    <row r="56" spans="1:9" s="2" customFormat="1" ht="43.5" customHeight="1">
      <c r="A56" s="30" t="s">
        <v>53</v>
      </c>
      <c r="B56" s="36" t="s">
        <v>80</v>
      </c>
      <c r="C56" s="36"/>
      <c r="D56" s="36"/>
      <c r="E56" s="36"/>
      <c r="F56" s="36"/>
      <c r="G56" s="36"/>
      <c r="H56" s="36"/>
      <c r="I56" s="36"/>
    </row>
    <row r="57" spans="1:9" s="2" customFormat="1" ht="18">
      <c r="A57" s="30" t="s">
        <v>54</v>
      </c>
      <c r="B57" s="36" t="s">
        <v>74</v>
      </c>
      <c r="C57" s="36"/>
      <c r="D57" s="36"/>
      <c r="E57" s="36"/>
      <c r="F57" s="36"/>
      <c r="G57" s="36"/>
      <c r="H57" s="36"/>
      <c r="I57" s="36"/>
    </row>
    <row r="58" spans="1:9" s="2" customFormat="1" ht="18">
      <c r="A58" s="30" t="s">
        <v>55</v>
      </c>
      <c r="B58" s="36" t="s">
        <v>65</v>
      </c>
      <c r="C58" s="36"/>
      <c r="D58" s="36"/>
      <c r="E58" s="36"/>
      <c r="F58" s="36"/>
      <c r="G58" s="36"/>
      <c r="H58" s="36"/>
      <c r="I58" s="36"/>
    </row>
    <row r="59" spans="1:9" s="2" customFormat="1" ht="18">
      <c r="A59" s="30" t="s">
        <v>56</v>
      </c>
      <c r="B59" s="36" t="s">
        <v>75</v>
      </c>
      <c r="C59" s="36"/>
      <c r="D59" s="36"/>
      <c r="E59" s="36"/>
      <c r="F59" s="36"/>
      <c r="G59" s="36"/>
      <c r="H59" s="36"/>
      <c r="I59" s="36"/>
    </row>
    <row r="60" spans="1:9" s="2" customFormat="1" ht="18">
      <c r="A60" s="30" t="s">
        <v>57</v>
      </c>
      <c r="B60" s="36" t="s">
        <v>76</v>
      </c>
      <c r="C60" s="36"/>
      <c r="D60" s="36"/>
      <c r="E60" s="36"/>
      <c r="F60" s="36"/>
      <c r="G60" s="36"/>
      <c r="H60" s="36"/>
      <c r="I60" s="36"/>
    </row>
    <row r="61" spans="1:9" s="2" customFormat="1" ht="49.5" customHeight="1">
      <c r="A61" s="30" t="s">
        <v>58</v>
      </c>
      <c r="B61" s="36" t="s">
        <v>77</v>
      </c>
      <c r="C61" s="36"/>
      <c r="D61" s="36"/>
      <c r="E61" s="36"/>
      <c r="F61" s="36"/>
      <c r="G61" s="36"/>
      <c r="H61" s="36"/>
      <c r="I61" s="36"/>
    </row>
    <row r="62" spans="1:9" s="2" customFormat="1" ht="18">
      <c r="A62" s="30" t="s">
        <v>59</v>
      </c>
      <c r="B62" s="36" t="s">
        <v>66</v>
      </c>
      <c r="C62" s="36"/>
      <c r="D62" s="36"/>
      <c r="E62" s="36"/>
      <c r="F62" s="36"/>
      <c r="G62" s="36"/>
      <c r="H62" s="36"/>
      <c r="I62" s="36"/>
    </row>
    <row r="63" spans="1:9" s="2" customFormat="1" ht="18">
      <c r="A63" s="30" t="s">
        <v>60</v>
      </c>
      <c r="B63" s="36" t="s">
        <v>78</v>
      </c>
      <c r="C63" s="36"/>
      <c r="D63" s="36"/>
      <c r="E63" s="36"/>
      <c r="F63" s="36"/>
      <c r="G63" s="36"/>
      <c r="H63" s="36"/>
      <c r="I63" s="36"/>
    </row>
    <row r="64" spans="1:9" s="2" customFormat="1" ht="15.75">
      <c r="A64" s="31"/>
      <c r="B64" s="32"/>
      <c r="C64" s="28"/>
      <c r="D64" s="28"/>
      <c r="E64" s="28"/>
      <c r="F64" s="28"/>
      <c r="G64" s="28"/>
      <c r="H64" s="28"/>
      <c r="I64" s="28"/>
    </row>
    <row r="65" spans="1:9" s="2" customFormat="1" ht="51" customHeight="1">
      <c r="A65" s="36" t="s">
        <v>90</v>
      </c>
      <c r="B65" s="36"/>
      <c r="C65" s="36"/>
      <c r="D65" s="36"/>
      <c r="E65" s="36"/>
      <c r="F65" s="36"/>
      <c r="G65" s="36"/>
      <c r="H65" s="36"/>
      <c r="I65" s="36"/>
    </row>
    <row r="66" spans="1:9" ht="33" customHeight="1">
      <c r="A66" s="39" t="s">
        <v>110</v>
      </c>
      <c r="B66" s="39"/>
      <c r="C66" s="39"/>
      <c r="D66" s="39"/>
      <c r="E66" s="39"/>
      <c r="F66" s="39"/>
      <c r="G66" s="39"/>
      <c r="H66" s="39"/>
      <c r="I66" s="39"/>
    </row>
    <row r="67" ht="14.25">
      <c r="B67" s="3"/>
    </row>
    <row r="68" ht="14.25">
      <c r="B68" s="3"/>
    </row>
  </sheetData>
  <sheetProtection/>
  <mergeCells count="23">
    <mergeCell ref="B63:I63"/>
    <mergeCell ref="A66:I66"/>
    <mergeCell ref="A65:I65"/>
    <mergeCell ref="B58:I58"/>
    <mergeCell ref="B59:I59"/>
    <mergeCell ref="B60:I60"/>
    <mergeCell ref="B61:I61"/>
    <mergeCell ref="B62:I62"/>
    <mergeCell ref="B53:I53"/>
    <mergeCell ref="B54:I54"/>
    <mergeCell ref="B55:I55"/>
    <mergeCell ref="B56:I56"/>
    <mergeCell ref="B57:I57"/>
    <mergeCell ref="B48:I48"/>
    <mergeCell ref="B49:I49"/>
    <mergeCell ref="B50:I50"/>
    <mergeCell ref="B51:I51"/>
    <mergeCell ref="B52:I52"/>
    <mergeCell ref="C2:D2"/>
    <mergeCell ref="A3:D3"/>
    <mergeCell ref="A1:B1"/>
    <mergeCell ref="B46:I46"/>
    <mergeCell ref="B47:I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Test</cp:lastModifiedBy>
  <cp:lastPrinted>2011-07-12T06:36:35Z</cp:lastPrinted>
  <dcterms:created xsi:type="dcterms:W3CDTF">2010-10-07T05:45:12Z</dcterms:created>
  <dcterms:modified xsi:type="dcterms:W3CDTF">2012-02-22T09:02:51Z</dcterms:modified>
  <cp:category/>
  <cp:version/>
  <cp:contentType/>
  <cp:contentStatus/>
</cp:coreProperties>
</file>